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bu\Desktop\"/>
    </mc:Choice>
  </mc:AlternateContent>
  <xr:revisionPtr revIDLastSave="0" documentId="13_ncr:1_{0927BFB6-9309-4B9B-8F29-D8A364F991AF}" xr6:coauthVersionLast="45" xr6:coauthVersionMax="45" xr10:uidLastSave="{00000000-0000-0000-0000-000000000000}"/>
  <bookViews>
    <workbookView xWindow="-120" yWindow="-120" windowWidth="29040" windowHeight="15840" xr2:uid="{FE3F2D55-C14A-42EA-80BB-F673FD19DB17}"/>
  </bookViews>
  <sheets>
    <sheet name="Feuil1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7" i="2" l="1"/>
  <c r="G28" i="2"/>
  <c r="G26" i="2"/>
  <c r="E27" i="2"/>
  <c r="E28" i="2"/>
  <c r="E26" i="2"/>
  <c r="H26" i="2" l="1"/>
  <c r="H28" i="2"/>
  <c r="W19" i="2"/>
  <c r="W18" i="2"/>
  <c r="W17" i="2"/>
  <c r="W16" i="2"/>
  <c r="W15" i="2"/>
  <c r="W14" i="2"/>
</calcChain>
</file>

<file path=xl/sharedStrings.xml><?xml version="1.0" encoding="utf-8"?>
<sst xmlns="http://schemas.openxmlformats.org/spreadsheetml/2006/main" count="39" uniqueCount="34">
  <si>
    <t>HV =</t>
  </si>
  <si>
    <t>V</t>
  </si>
  <si>
    <t>Ra =</t>
  </si>
  <si>
    <r>
      <t>k</t>
    </r>
    <r>
      <rPr>
        <sz val="11"/>
        <color theme="1"/>
        <rFont val="Calibri"/>
        <family val="2"/>
      </rPr>
      <t>Ω</t>
    </r>
  </si>
  <si>
    <t>Rk =</t>
  </si>
  <si>
    <t>kΩ</t>
  </si>
  <si>
    <t>1)</t>
  </si>
  <si>
    <t>On sait que HV = URa + Ua + URk donc que la tension aux bornes de la lampe sera Ua = HV - URa - URk</t>
  </si>
  <si>
    <t xml:space="preserve">2) </t>
  </si>
  <si>
    <r>
      <rPr>
        <sz val="11"/>
        <color rgb="FF00B050"/>
        <rFont val="Calibri"/>
        <family val="2"/>
      </rPr>
      <t xml:space="preserve">→ </t>
    </r>
    <r>
      <rPr>
        <sz val="11"/>
        <color rgb="FF00B050"/>
        <rFont val="Calibri"/>
        <family val="2"/>
        <scheme val="minor"/>
      </rPr>
      <t>Je trace ma droite de charge ia = f(Ua) pour Rtot = Ra + Rk soit 101,5kΩ. La droite est régit par l'équation ia = (300 - Ua) / (Rk + Ra) = (300 - Ua) / 101500</t>
    </r>
  </si>
  <si>
    <t>- Pour i = 0A : pas de chute de tension aux bornes de Ra et Rk donc Ua = HV</t>
  </si>
  <si>
    <t>- Pour Ua = 0V : pas de chute de tension aux bornes de la lampe donc ia = HV / (Ra + Rk)</t>
  </si>
  <si>
    <t>mA</t>
  </si>
  <si>
    <t xml:space="preserve">Ug = 0V : ia = </t>
  </si>
  <si>
    <t xml:space="preserve">Ug = -0,5V : ia = </t>
  </si>
  <si>
    <t xml:space="preserve">Ug = -1V : ia = </t>
  </si>
  <si>
    <t xml:space="preserve">Ug = -1,5V : ia = </t>
  </si>
  <si>
    <t xml:space="preserve">Ug = -2V : ia = </t>
  </si>
  <si>
    <t xml:space="preserve">Ug = -2,5V : ia = </t>
  </si>
  <si>
    <t>3)</t>
  </si>
  <si>
    <t>→ On obtient un courant ia = 1,04mA, une tension aux bornes de la lampe Ua de 194V pour un BIAS de -1,56V</t>
  </si>
  <si>
    <t>- Le BIAS est acceptable compte tenu du signal de notre guitare (+/-0,5V)</t>
  </si>
  <si>
    <t>Calculons l'amplification du signal pour Ug = UBIAS - 0,5 et Ug = UBIAS + 0,5 soit Ug = -1,06V et Ug = -2,06V</t>
  </si>
  <si>
    <t>Supposons que notre guitare génère un signal d'amplitude crête à crête de 1V soit +/- 0,5V en sinusoïdale</t>
  </si>
  <si>
    <t>→ Dans notre cas on a déjà la résistance de cathode fixée à 1,5 kΩ donc on ne peut pas choisir notre BIAS. On regarde donc où le BIAS se situe et ce en traçant la courbe ia = f(Ug) pour plusieurs valeurs de Ug = -Rk * ia soit avec les points suivants :</t>
  </si>
  <si>
    <r>
      <t xml:space="preserve">- On a donc un gain G = </t>
    </r>
    <r>
      <rPr>
        <b/>
        <sz val="11"/>
        <color theme="1"/>
        <rFont val="Calibri"/>
        <family val="2"/>
      </rPr>
      <t>Δ</t>
    </r>
    <r>
      <rPr>
        <b/>
        <sz val="11"/>
        <color theme="1"/>
        <rFont val="Calibri"/>
        <family val="2"/>
        <scheme val="minor"/>
      </rPr>
      <t>Ua / ΔUg = (225-162)/1 = 62</t>
    </r>
  </si>
  <si>
    <t>→ On trace nos horizontales (ordonnées) et verticales (abscisses) aux points d'intersections de Ug et ia et on en déduit :</t>
  </si>
  <si>
    <t>- Pour Ug = -1,06V : Ua = 162V et ia = 1,36mA</t>
  </si>
  <si>
    <t>- Pour Ug = -2,06V : Ua = 225V et ia = 0,74mA</t>
  </si>
  <si>
    <t>ia</t>
  </si>
  <si>
    <t>URk</t>
  </si>
  <si>
    <t>Uguitar</t>
  </si>
  <si>
    <t>Ug</t>
  </si>
  <si>
    <t>Delta BIAS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</si>
</sst>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</font>
    <font>
      <sz val="11"/>
      <name val="Calibri"/>
      <family val="2"/>
    </font>
    <font>
      <sz val="11"/>
      <color rgb="FF0070C0"/>
      <name val="Calibri"/>
      <family val="2"/>
    </font>
    <font>
      <sz val="11"/>
      <color rgb="FF0070C0"/>
      <name val="Calibri"/>
      <family val="2"/>
      <scheme val="minor"/>
    </font>
    <font>
      <sz val="11"/>
      <color rgb="FFFFC000"/>
      <name val="Calibri"/>
      <family val="2"/>
    </font>
    <font>
      <sz val="11"/>
      <color rgb="FFFF0000"/>
      <name val="Calibri"/>
      <family val="2"/>
    </font>
    <font>
      <sz val="11"/>
      <color rgb="FFFFC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quotePrefix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5" fillId="0" borderId="0" xfId="0" quotePrefix="1" applyFont="1" applyAlignment="1">
      <alignment horizontal="left" vertical="center" wrapText="1"/>
    </xf>
    <xf numFmtId="0" fontId="9" fillId="0" borderId="0" xfId="0" quotePrefix="1" applyFont="1" applyAlignment="1">
      <alignment horizontal="left" vertical="center" wrapText="1"/>
    </xf>
    <xf numFmtId="0" fontId="0" fillId="0" borderId="0" xfId="0" quotePrefix="1" applyAlignment="1">
      <alignment horizontal="left" vertical="center" wrapText="1"/>
    </xf>
    <xf numFmtId="0" fontId="8" fillId="0" borderId="0" xfId="0" quotePrefix="1" applyFont="1" applyAlignment="1">
      <alignment horizontal="left" vertical="center" wrapText="1"/>
    </xf>
    <xf numFmtId="0" fontId="10" fillId="0" borderId="0" xfId="0" quotePrefix="1" applyFont="1" applyAlignment="1">
      <alignment horizontal="left" vertical="center" wrapText="1"/>
    </xf>
    <xf numFmtId="0" fontId="11" fillId="2" borderId="1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5CD9"/>
      <color rgb="FFF091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524997</xdr:colOff>
      <xdr:row>0</xdr:row>
      <xdr:rowOff>0</xdr:rowOff>
    </xdr:from>
    <xdr:to>
      <xdr:col>17</xdr:col>
      <xdr:colOff>708011</xdr:colOff>
      <xdr:row>21</xdr:row>
      <xdr:rowOff>104775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40C08BD6-DED1-4329-A851-0D1E0C14F569}"/>
            </a:ext>
          </a:extLst>
        </xdr:cNvPr>
        <xdr:cNvGrpSpPr/>
      </xdr:nvGrpSpPr>
      <xdr:grpSpPr>
        <a:xfrm>
          <a:off x="8144997" y="0"/>
          <a:ext cx="5517014" cy="5629275"/>
          <a:chOff x="8582025" y="0"/>
          <a:chExt cx="5514976" cy="6581775"/>
        </a:xfrm>
      </xdr:grpSpPr>
      <xdr:grpSp>
        <xdr:nvGrpSpPr>
          <xdr:cNvPr id="8" name="Groupe 7">
            <a:extLst>
              <a:ext uri="{FF2B5EF4-FFF2-40B4-BE49-F238E27FC236}">
                <a16:creationId xmlns:a16="http://schemas.microsoft.com/office/drawing/2014/main" id="{89AE37F0-527B-44C7-B84E-0DC60B6E7A63}"/>
              </a:ext>
            </a:extLst>
          </xdr:cNvPr>
          <xdr:cNvGrpSpPr/>
        </xdr:nvGrpSpPr>
        <xdr:grpSpPr>
          <a:xfrm>
            <a:off x="8582025" y="0"/>
            <a:ext cx="5514976" cy="6581775"/>
            <a:chOff x="9686925" y="0"/>
            <a:chExt cx="5514976" cy="6581775"/>
          </a:xfrm>
        </xdr:grpSpPr>
        <xdr:sp macro="" textlink="">
          <xdr:nvSpPr>
            <xdr:cNvPr id="20" name="Rectangle 19">
              <a:extLst>
                <a:ext uri="{FF2B5EF4-FFF2-40B4-BE49-F238E27FC236}">
                  <a16:creationId xmlns:a16="http://schemas.microsoft.com/office/drawing/2014/main" id="{385CF677-B4B9-4EAF-9A83-BFA980C9C561}"/>
                </a:ext>
              </a:extLst>
            </xdr:cNvPr>
            <xdr:cNvSpPr/>
          </xdr:nvSpPr>
          <xdr:spPr>
            <a:xfrm>
              <a:off x="9686925" y="0"/>
              <a:ext cx="5514976" cy="6581775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60645CA8-BD36-4B0D-98B7-8E9E20488A4F}"/>
                </a:ext>
              </a:extLst>
            </xdr:cNvPr>
            <xdr:cNvSpPr/>
          </xdr:nvSpPr>
          <xdr:spPr>
            <a:xfrm>
              <a:off x="12344400" y="790575"/>
              <a:ext cx="247650" cy="838200"/>
            </a:xfrm>
            <a:prstGeom prst="rect">
              <a:avLst/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2" name="Rectangle 21">
              <a:extLst>
                <a:ext uri="{FF2B5EF4-FFF2-40B4-BE49-F238E27FC236}">
                  <a16:creationId xmlns:a16="http://schemas.microsoft.com/office/drawing/2014/main" id="{1A5C73D5-F01F-4EE1-A1DA-7BE25B1F4939}"/>
                </a:ext>
              </a:extLst>
            </xdr:cNvPr>
            <xdr:cNvSpPr/>
          </xdr:nvSpPr>
          <xdr:spPr>
            <a:xfrm>
              <a:off x="10896600" y="4210050"/>
              <a:ext cx="247650" cy="838200"/>
            </a:xfrm>
            <a:prstGeom prst="rect">
              <a:avLst/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3" name="Rectangle 22">
              <a:extLst>
                <a:ext uri="{FF2B5EF4-FFF2-40B4-BE49-F238E27FC236}">
                  <a16:creationId xmlns:a16="http://schemas.microsoft.com/office/drawing/2014/main" id="{49EAD3CA-E881-4B43-8A70-8AE07618310B}"/>
                </a:ext>
              </a:extLst>
            </xdr:cNvPr>
            <xdr:cNvSpPr/>
          </xdr:nvSpPr>
          <xdr:spPr>
            <a:xfrm>
              <a:off x="12344400" y="4210050"/>
              <a:ext cx="247650" cy="838200"/>
            </a:xfrm>
            <a:prstGeom prst="rect">
              <a:avLst/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4" name="Rectangle : coins arrondis 23">
              <a:extLst>
                <a:ext uri="{FF2B5EF4-FFF2-40B4-BE49-F238E27FC236}">
                  <a16:creationId xmlns:a16="http://schemas.microsoft.com/office/drawing/2014/main" id="{71E335EA-F610-4C2A-9318-A76799F4EF31}"/>
                </a:ext>
              </a:extLst>
            </xdr:cNvPr>
            <xdr:cNvSpPr/>
          </xdr:nvSpPr>
          <xdr:spPr>
            <a:xfrm>
              <a:off x="11887200" y="2152650"/>
              <a:ext cx="1162050" cy="1552575"/>
            </a:xfrm>
            <a:prstGeom prst="roundRect">
              <a:avLst>
                <a:gd name="adj" fmla="val 45082"/>
              </a:avLst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cxnSp macro="">
          <xdr:nvCxnSpPr>
            <xdr:cNvPr id="25" name="Connecteur droit 24">
              <a:extLst>
                <a:ext uri="{FF2B5EF4-FFF2-40B4-BE49-F238E27FC236}">
                  <a16:creationId xmlns:a16="http://schemas.microsoft.com/office/drawing/2014/main" id="{5B6E6B9C-3A77-49A0-A300-0C13A8973DC0}"/>
                </a:ext>
              </a:extLst>
            </xdr:cNvPr>
            <xdr:cNvCxnSpPr>
              <a:endCxn id="21" idx="2"/>
            </xdr:cNvCxnSpPr>
          </xdr:nvCxnSpPr>
          <xdr:spPr>
            <a:xfrm flipV="1">
              <a:off x="12468225" y="1628775"/>
              <a:ext cx="0" cy="78105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" name="Connecteur droit 25">
              <a:extLst>
                <a:ext uri="{FF2B5EF4-FFF2-40B4-BE49-F238E27FC236}">
                  <a16:creationId xmlns:a16="http://schemas.microsoft.com/office/drawing/2014/main" id="{F2D1660A-D601-43D8-A98C-9303445BF230}"/>
                </a:ext>
              </a:extLst>
            </xdr:cNvPr>
            <xdr:cNvCxnSpPr>
              <a:stCxn id="23" idx="0"/>
            </xdr:cNvCxnSpPr>
          </xdr:nvCxnSpPr>
          <xdr:spPr>
            <a:xfrm flipV="1">
              <a:off x="12468225" y="3486150"/>
              <a:ext cx="0" cy="72390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7" name="Connecteur droit 26">
              <a:extLst>
                <a:ext uri="{FF2B5EF4-FFF2-40B4-BE49-F238E27FC236}">
                  <a16:creationId xmlns:a16="http://schemas.microsoft.com/office/drawing/2014/main" id="{96E862A3-E230-4FA7-8795-C624C994869E}"/>
                </a:ext>
              </a:extLst>
            </xdr:cNvPr>
            <xdr:cNvCxnSpPr/>
          </xdr:nvCxnSpPr>
          <xdr:spPr>
            <a:xfrm>
              <a:off x="10258425" y="5629275"/>
              <a:ext cx="3124200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8" name="Connecteur droit 27">
              <a:extLst>
                <a:ext uri="{FF2B5EF4-FFF2-40B4-BE49-F238E27FC236}">
                  <a16:creationId xmlns:a16="http://schemas.microsoft.com/office/drawing/2014/main" id="{A4208EF5-B6EA-4322-84A0-65F0F97B745B}"/>
                </a:ext>
              </a:extLst>
            </xdr:cNvPr>
            <xdr:cNvCxnSpPr>
              <a:endCxn id="23" idx="2"/>
            </xdr:cNvCxnSpPr>
          </xdr:nvCxnSpPr>
          <xdr:spPr>
            <a:xfrm flipV="1">
              <a:off x="12468225" y="5048250"/>
              <a:ext cx="0" cy="581026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9" name="Connecteur droit 28">
              <a:extLst>
                <a:ext uri="{FF2B5EF4-FFF2-40B4-BE49-F238E27FC236}">
                  <a16:creationId xmlns:a16="http://schemas.microsoft.com/office/drawing/2014/main" id="{4A9E9DAD-982E-488B-BA74-FD6C606416E5}"/>
                </a:ext>
              </a:extLst>
            </xdr:cNvPr>
            <xdr:cNvCxnSpPr/>
          </xdr:nvCxnSpPr>
          <xdr:spPr>
            <a:xfrm flipV="1">
              <a:off x="11020425" y="5048250"/>
              <a:ext cx="0" cy="581026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0" name="Connecteur droit 29">
              <a:extLst>
                <a:ext uri="{FF2B5EF4-FFF2-40B4-BE49-F238E27FC236}">
                  <a16:creationId xmlns:a16="http://schemas.microsoft.com/office/drawing/2014/main" id="{550B99C9-FBEA-4E1F-AC3C-C0524BF4BE2B}"/>
                </a:ext>
              </a:extLst>
            </xdr:cNvPr>
            <xdr:cNvCxnSpPr/>
          </xdr:nvCxnSpPr>
          <xdr:spPr>
            <a:xfrm>
              <a:off x="12239625" y="2419350"/>
              <a:ext cx="457200" cy="0"/>
            </a:xfrm>
            <a:prstGeom prst="line">
              <a:avLst/>
            </a:prstGeom>
            <a:ln w="381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1" name="Connecteur droit 30">
              <a:extLst>
                <a:ext uri="{FF2B5EF4-FFF2-40B4-BE49-F238E27FC236}">
                  <a16:creationId xmlns:a16="http://schemas.microsoft.com/office/drawing/2014/main" id="{55CE4204-AFB3-48F6-8A15-2E9BAB7CD45E}"/>
                </a:ext>
              </a:extLst>
            </xdr:cNvPr>
            <xdr:cNvCxnSpPr/>
          </xdr:nvCxnSpPr>
          <xdr:spPr>
            <a:xfrm>
              <a:off x="12230100" y="3457575"/>
              <a:ext cx="457200" cy="0"/>
            </a:xfrm>
            <a:prstGeom prst="line">
              <a:avLst/>
            </a:prstGeom>
            <a:ln w="381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2" name="Connecteur droit 31">
              <a:extLst>
                <a:ext uri="{FF2B5EF4-FFF2-40B4-BE49-F238E27FC236}">
                  <a16:creationId xmlns:a16="http://schemas.microsoft.com/office/drawing/2014/main" id="{BD5258C5-C52F-428E-B35E-91DE5D5208A4}"/>
                </a:ext>
              </a:extLst>
            </xdr:cNvPr>
            <xdr:cNvCxnSpPr>
              <a:stCxn id="24" idx="1"/>
            </xdr:cNvCxnSpPr>
          </xdr:nvCxnSpPr>
          <xdr:spPr>
            <a:xfrm>
              <a:off x="11887200" y="2928938"/>
              <a:ext cx="790575" cy="0"/>
            </a:xfrm>
            <a:prstGeom prst="line">
              <a:avLst/>
            </a:prstGeom>
            <a:ln w="38100">
              <a:prstDash val="dash"/>
            </a:ln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3" name="Connecteur droit 32">
              <a:extLst>
                <a:ext uri="{FF2B5EF4-FFF2-40B4-BE49-F238E27FC236}">
                  <a16:creationId xmlns:a16="http://schemas.microsoft.com/office/drawing/2014/main" id="{4DEB968F-809B-48B1-9C98-29092DA65031}"/>
                </a:ext>
              </a:extLst>
            </xdr:cNvPr>
            <xdr:cNvCxnSpPr/>
          </xdr:nvCxnSpPr>
          <xdr:spPr>
            <a:xfrm>
              <a:off x="10639425" y="2924175"/>
              <a:ext cx="12477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4" name="Connecteur droit 33">
              <a:extLst>
                <a:ext uri="{FF2B5EF4-FFF2-40B4-BE49-F238E27FC236}">
                  <a16:creationId xmlns:a16="http://schemas.microsoft.com/office/drawing/2014/main" id="{5192ECDA-AD38-4E8A-99BA-DF4CFDCB255F}"/>
                </a:ext>
              </a:extLst>
            </xdr:cNvPr>
            <xdr:cNvCxnSpPr/>
          </xdr:nvCxnSpPr>
          <xdr:spPr>
            <a:xfrm flipV="1">
              <a:off x="11020425" y="2943225"/>
              <a:ext cx="0" cy="125730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5" name="Connecteur droit 34">
              <a:extLst>
                <a:ext uri="{FF2B5EF4-FFF2-40B4-BE49-F238E27FC236}">
                  <a16:creationId xmlns:a16="http://schemas.microsoft.com/office/drawing/2014/main" id="{BD980837-8738-47D9-A66F-9FA77271DF78}"/>
                </a:ext>
              </a:extLst>
            </xdr:cNvPr>
            <xdr:cNvCxnSpPr/>
          </xdr:nvCxnSpPr>
          <xdr:spPr>
            <a:xfrm flipV="1">
              <a:off x="12468225" y="447675"/>
              <a:ext cx="0" cy="34290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sp macro="" textlink="">
          <xdr:nvSpPr>
            <xdr:cNvPr id="36" name="Rectangle 35">
              <a:extLst>
                <a:ext uri="{FF2B5EF4-FFF2-40B4-BE49-F238E27FC236}">
                  <a16:creationId xmlns:a16="http://schemas.microsoft.com/office/drawing/2014/main" id="{B1528148-AC33-438F-8429-FB93D9BA3F0C}"/>
                </a:ext>
              </a:extLst>
            </xdr:cNvPr>
            <xdr:cNvSpPr/>
          </xdr:nvSpPr>
          <xdr:spPr>
            <a:xfrm>
              <a:off x="12239625" y="190500"/>
              <a:ext cx="476250" cy="238125"/>
            </a:xfrm>
            <a:prstGeom prst="rect">
              <a:avLst/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100"/>
                <a:t>+HV</a:t>
              </a:r>
            </a:p>
          </xdr:txBody>
        </xdr:sp>
        <xdr:sp macro="" textlink="">
          <xdr:nvSpPr>
            <xdr:cNvPr id="37" name="Rectangle 36">
              <a:extLst>
                <a:ext uri="{FF2B5EF4-FFF2-40B4-BE49-F238E27FC236}">
                  <a16:creationId xmlns:a16="http://schemas.microsoft.com/office/drawing/2014/main" id="{24AB4522-EA5A-44CE-8B99-EA11A24A2939}"/>
                </a:ext>
              </a:extLst>
            </xdr:cNvPr>
            <xdr:cNvSpPr/>
          </xdr:nvSpPr>
          <xdr:spPr>
            <a:xfrm>
              <a:off x="12303495" y="1085851"/>
              <a:ext cx="332254" cy="23644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100"/>
                <a:t>Ra</a:t>
              </a:r>
            </a:p>
          </xdr:txBody>
        </xdr:sp>
        <xdr:sp macro="" textlink="">
          <xdr:nvSpPr>
            <xdr:cNvPr id="38" name="Rectangle 37">
              <a:extLst>
                <a:ext uri="{FF2B5EF4-FFF2-40B4-BE49-F238E27FC236}">
                  <a16:creationId xmlns:a16="http://schemas.microsoft.com/office/drawing/2014/main" id="{2EDCA198-D5C2-4BA8-8126-1514C263C51F}"/>
                </a:ext>
              </a:extLst>
            </xdr:cNvPr>
            <xdr:cNvSpPr/>
          </xdr:nvSpPr>
          <xdr:spPr>
            <a:xfrm>
              <a:off x="10790140" y="4486275"/>
              <a:ext cx="476250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100"/>
                <a:t>Rg</a:t>
              </a:r>
            </a:p>
          </xdr:txBody>
        </xdr:sp>
        <xdr:sp macro="" textlink="">
          <xdr:nvSpPr>
            <xdr:cNvPr id="39" name="Rectangle 38">
              <a:extLst>
                <a:ext uri="{FF2B5EF4-FFF2-40B4-BE49-F238E27FC236}">
                  <a16:creationId xmlns:a16="http://schemas.microsoft.com/office/drawing/2014/main" id="{90A0A687-F68F-42CB-8C09-32E4538CD2CB}"/>
                </a:ext>
              </a:extLst>
            </xdr:cNvPr>
            <xdr:cNvSpPr/>
          </xdr:nvSpPr>
          <xdr:spPr>
            <a:xfrm>
              <a:off x="12300132" y="4505325"/>
              <a:ext cx="346823" cy="212351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100"/>
                <a:t>Rk</a:t>
              </a:r>
            </a:p>
          </xdr:txBody>
        </xdr:sp>
        <xdr:cxnSp macro="">
          <xdr:nvCxnSpPr>
            <xdr:cNvPr id="40" name="Connecteur droit 39">
              <a:extLst>
                <a:ext uri="{FF2B5EF4-FFF2-40B4-BE49-F238E27FC236}">
                  <a16:creationId xmlns:a16="http://schemas.microsoft.com/office/drawing/2014/main" id="{13046614-0C99-4D26-AC97-A7893F6435D2}"/>
                </a:ext>
              </a:extLst>
            </xdr:cNvPr>
            <xdr:cNvCxnSpPr/>
          </xdr:nvCxnSpPr>
          <xdr:spPr>
            <a:xfrm>
              <a:off x="12468225" y="1924050"/>
              <a:ext cx="2009775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sp macro="" textlink="">
          <xdr:nvSpPr>
            <xdr:cNvPr id="41" name="Rectangle 40">
              <a:extLst>
                <a:ext uri="{FF2B5EF4-FFF2-40B4-BE49-F238E27FC236}">
                  <a16:creationId xmlns:a16="http://schemas.microsoft.com/office/drawing/2014/main" id="{F0B7F4B5-22A9-4BCD-8054-43CF48748216}"/>
                </a:ext>
              </a:extLst>
            </xdr:cNvPr>
            <xdr:cNvSpPr/>
          </xdr:nvSpPr>
          <xdr:spPr>
            <a:xfrm>
              <a:off x="9782175" y="2686050"/>
              <a:ext cx="1105460" cy="485775"/>
            </a:xfrm>
            <a:prstGeom prst="rect">
              <a:avLst/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100"/>
                <a:t>Guitar signal</a:t>
              </a:r>
            </a:p>
          </xdr:txBody>
        </xdr:sp>
        <xdr:sp macro="" textlink="">
          <xdr:nvSpPr>
            <xdr:cNvPr id="42" name="Rectangle 41">
              <a:extLst>
                <a:ext uri="{FF2B5EF4-FFF2-40B4-BE49-F238E27FC236}">
                  <a16:creationId xmlns:a16="http://schemas.microsoft.com/office/drawing/2014/main" id="{04ECA23E-C138-455B-86E6-57B796281753}"/>
                </a:ext>
              </a:extLst>
            </xdr:cNvPr>
            <xdr:cNvSpPr/>
          </xdr:nvSpPr>
          <xdr:spPr>
            <a:xfrm>
              <a:off x="13778753" y="1266264"/>
              <a:ext cx="1333500" cy="1232647"/>
            </a:xfrm>
            <a:prstGeom prst="rect">
              <a:avLst/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fr-FR" sz="1100"/>
                <a:t>Amplified signal</a:t>
              </a:r>
            </a:p>
          </xdr:txBody>
        </xdr:sp>
        <xdr:cxnSp macro="">
          <xdr:nvCxnSpPr>
            <xdr:cNvPr id="43" name="Connecteur droit 42">
              <a:extLst>
                <a:ext uri="{FF2B5EF4-FFF2-40B4-BE49-F238E27FC236}">
                  <a16:creationId xmlns:a16="http://schemas.microsoft.com/office/drawing/2014/main" id="{78A5DD8F-3C4C-437F-85CF-DA2626148D4F}"/>
                </a:ext>
              </a:extLst>
            </xdr:cNvPr>
            <xdr:cNvCxnSpPr/>
          </xdr:nvCxnSpPr>
          <xdr:spPr>
            <a:xfrm flipV="1">
              <a:off x="10448925" y="5638800"/>
              <a:ext cx="0" cy="171451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sp macro="" textlink="">
        <xdr:nvSpPr>
          <xdr:cNvPr id="9" name="Flèche : haut 8">
            <a:extLst>
              <a:ext uri="{FF2B5EF4-FFF2-40B4-BE49-F238E27FC236}">
                <a16:creationId xmlns:a16="http://schemas.microsoft.com/office/drawing/2014/main" id="{F676C04A-8DB4-4720-B0D1-32789C98FA60}"/>
              </a:ext>
            </a:extLst>
          </xdr:cNvPr>
          <xdr:cNvSpPr/>
        </xdr:nvSpPr>
        <xdr:spPr>
          <a:xfrm>
            <a:off x="12046323" y="571499"/>
            <a:ext cx="134470" cy="1322295"/>
          </a:xfrm>
          <a:prstGeom prst="upArrow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AEF38B43-138D-4B4B-B80D-11001B41FEF9}"/>
              </a:ext>
            </a:extLst>
          </xdr:cNvPr>
          <xdr:cNvSpPr/>
        </xdr:nvSpPr>
        <xdr:spPr>
          <a:xfrm>
            <a:off x="12111877" y="1131794"/>
            <a:ext cx="476250" cy="2381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/>
              <a:t>U</a:t>
            </a:r>
            <a:r>
              <a:rPr lang="fr-FR" sz="1600" baseline="-25000"/>
              <a:t>Ra</a:t>
            </a:r>
          </a:p>
        </xdr:txBody>
      </xdr:sp>
      <xdr:sp macro="" textlink="">
        <xdr:nvSpPr>
          <xdr:cNvPr id="11" name="Flèche : haut 10">
            <a:extLst>
              <a:ext uri="{FF2B5EF4-FFF2-40B4-BE49-F238E27FC236}">
                <a16:creationId xmlns:a16="http://schemas.microsoft.com/office/drawing/2014/main" id="{4DFEE5C4-047B-4253-8C87-251470D5557F}"/>
              </a:ext>
            </a:extLst>
          </xdr:cNvPr>
          <xdr:cNvSpPr/>
        </xdr:nvSpPr>
        <xdr:spPr>
          <a:xfrm>
            <a:off x="12030633" y="1972235"/>
            <a:ext cx="138955" cy="1797049"/>
          </a:xfrm>
          <a:prstGeom prst="upArrow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1DB1BE18-EFCE-4F4F-8855-6B0E12135E91}"/>
              </a:ext>
            </a:extLst>
          </xdr:cNvPr>
          <xdr:cNvSpPr/>
        </xdr:nvSpPr>
        <xdr:spPr>
          <a:xfrm>
            <a:off x="12073776" y="2740959"/>
            <a:ext cx="476250" cy="2381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/>
              <a:t>U</a:t>
            </a:r>
            <a:r>
              <a:rPr lang="fr-FR" sz="1600" baseline="-25000"/>
              <a:t>a</a:t>
            </a:r>
          </a:p>
        </xdr:txBody>
      </xdr:sp>
      <xdr:sp macro="" textlink="">
        <xdr:nvSpPr>
          <xdr:cNvPr id="13" name="Flèche : haut 12">
            <a:extLst>
              <a:ext uri="{FF2B5EF4-FFF2-40B4-BE49-F238E27FC236}">
                <a16:creationId xmlns:a16="http://schemas.microsoft.com/office/drawing/2014/main" id="{F6343BA5-1825-4590-A1DB-2D278ADE427A}"/>
              </a:ext>
            </a:extLst>
          </xdr:cNvPr>
          <xdr:cNvSpPr/>
        </xdr:nvSpPr>
        <xdr:spPr>
          <a:xfrm>
            <a:off x="12035117" y="3832412"/>
            <a:ext cx="134472" cy="1736912"/>
          </a:xfrm>
          <a:prstGeom prst="upArrow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496E47AA-9791-4F00-8DA6-FAB24A237901}"/>
              </a:ext>
            </a:extLst>
          </xdr:cNvPr>
          <xdr:cNvSpPr/>
        </xdr:nvSpPr>
        <xdr:spPr>
          <a:xfrm>
            <a:off x="12022229" y="4527177"/>
            <a:ext cx="581186" cy="29059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/>
              <a:t>U</a:t>
            </a:r>
            <a:r>
              <a:rPr lang="fr-FR" sz="1600" baseline="-25000"/>
              <a:t>Rk</a:t>
            </a:r>
          </a:p>
        </xdr:txBody>
      </xdr:sp>
      <xdr:sp macro="" textlink="">
        <xdr:nvSpPr>
          <xdr:cNvPr id="15" name="Forme libre : forme 14">
            <a:extLst>
              <a:ext uri="{FF2B5EF4-FFF2-40B4-BE49-F238E27FC236}">
                <a16:creationId xmlns:a16="http://schemas.microsoft.com/office/drawing/2014/main" id="{26B0679F-D97C-4E54-BC19-3BC196FF6D4E}"/>
              </a:ext>
            </a:extLst>
          </xdr:cNvPr>
          <xdr:cNvSpPr/>
        </xdr:nvSpPr>
        <xdr:spPr>
          <a:xfrm>
            <a:off x="9525000" y="2786637"/>
            <a:ext cx="218303" cy="330130"/>
          </a:xfrm>
          <a:custGeom>
            <a:avLst/>
            <a:gdLst>
              <a:gd name="connsiteX0" fmla="*/ 0 w 218303"/>
              <a:gd name="connsiteY0" fmla="*/ 182922 h 330130"/>
              <a:gd name="connsiteX1" fmla="*/ 67235 w 218303"/>
              <a:gd name="connsiteY1" fmla="*/ 3628 h 330130"/>
              <a:gd name="connsiteX2" fmla="*/ 156882 w 218303"/>
              <a:gd name="connsiteY2" fmla="*/ 328599 h 330130"/>
              <a:gd name="connsiteX3" fmla="*/ 212912 w 218303"/>
              <a:gd name="connsiteY3" fmla="*/ 126893 h 330130"/>
              <a:gd name="connsiteX4" fmla="*/ 212912 w 218303"/>
              <a:gd name="connsiteY4" fmla="*/ 149305 h 3301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18303" h="330130">
                <a:moveTo>
                  <a:pt x="0" y="182922"/>
                </a:moveTo>
                <a:cubicBezTo>
                  <a:pt x="20544" y="81135"/>
                  <a:pt x="41088" y="-20652"/>
                  <a:pt x="67235" y="3628"/>
                </a:cubicBezTo>
                <a:cubicBezTo>
                  <a:pt x="93382" y="27907"/>
                  <a:pt x="132603" y="308055"/>
                  <a:pt x="156882" y="328599"/>
                </a:cubicBezTo>
                <a:cubicBezTo>
                  <a:pt x="181162" y="349143"/>
                  <a:pt x="203574" y="156775"/>
                  <a:pt x="212912" y="126893"/>
                </a:cubicBezTo>
                <a:cubicBezTo>
                  <a:pt x="222250" y="97011"/>
                  <a:pt x="217581" y="123158"/>
                  <a:pt x="212912" y="149305"/>
                </a:cubicBezTo>
              </a:path>
            </a:pathLst>
          </a:custGeom>
          <a:noFill/>
          <a:ln>
            <a:solidFill>
              <a:srgbClr val="EE5CD9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Forme libre : forme 15">
            <a:extLst>
              <a:ext uri="{FF2B5EF4-FFF2-40B4-BE49-F238E27FC236}">
                <a16:creationId xmlns:a16="http://schemas.microsoft.com/office/drawing/2014/main" id="{FC70B2A7-6531-4BE3-8CAE-E4E08E2A327B}"/>
              </a:ext>
            </a:extLst>
          </xdr:cNvPr>
          <xdr:cNvSpPr/>
        </xdr:nvSpPr>
        <xdr:spPr>
          <a:xfrm>
            <a:off x="12707471" y="1344706"/>
            <a:ext cx="224118" cy="1072815"/>
          </a:xfrm>
          <a:custGeom>
            <a:avLst/>
            <a:gdLst>
              <a:gd name="connsiteX0" fmla="*/ 0 w 218303"/>
              <a:gd name="connsiteY0" fmla="*/ 182922 h 330130"/>
              <a:gd name="connsiteX1" fmla="*/ 67235 w 218303"/>
              <a:gd name="connsiteY1" fmla="*/ 3628 h 330130"/>
              <a:gd name="connsiteX2" fmla="*/ 156882 w 218303"/>
              <a:gd name="connsiteY2" fmla="*/ 328599 h 330130"/>
              <a:gd name="connsiteX3" fmla="*/ 212912 w 218303"/>
              <a:gd name="connsiteY3" fmla="*/ 126893 h 330130"/>
              <a:gd name="connsiteX4" fmla="*/ 212912 w 218303"/>
              <a:gd name="connsiteY4" fmla="*/ 149305 h 3301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18303" h="330130">
                <a:moveTo>
                  <a:pt x="0" y="182922"/>
                </a:moveTo>
                <a:cubicBezTo>
                  <a:pt x="20544" y="81135"/>
                  <a:pt x="41088" y="-20652"/>
                  <a:pt x="67235" y="3628"/>
                </a:cubicBezTo>
                <a:cubicBezTo>
                  <a:pt x="93382" y="27907"/>
                  <a:pt x="132603" y="308055"/>
                  <a:pt x="156882" y="328599"/>
                </a:cubicBezTo>
                <a:cubicBezTo>
                  <a:pt x="181162" y="349143"/>
                  <a:pt x="203574" y="156775"/>
                  <a:pt x="212912" y="126893"/>
                </a:cubicBezTo>
                <a:cubicBezTo>
                  <a:pt x="222250" y="97011"/>
                  <a:pt x="217581" y="123158"/>
                  <a:pt x="212912" y="149305"/>
                </a:cubicBezTo>
              </a:path>
            </a:pathLst>
          </a:custGeom>
          <a:noFill/>
          <a:ln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7" name="Triangle isocèle 16">
            <a:extLst>
              <a:ext uri="{FF2B5EF4-FFF2-40B4-BE49-F238E27FC236}">
                <a16:creationId xmlns:a16="http://schemas.microsoft.com/office/drawing/2014/main" id="{7BEE56BF-3D52-425E-AC11-67BF4DC894BC}"/>
              </a:ext>
            </a:extLst>
          </xdr:cNvPr>
          <xdr:cNvSpPr/>
        </xdr:nvSpPr>
        <xdr:spPr>
          <a:xfrm rot="10800000">
            <a:off x="9210675" y="5810250"/>
            <a:ext cx="276225" cy="219075"/>
          </a:xfrm>
          <a:prstGeom prst="triangl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Flèche : haut 17">
            <a:extLst>
              <a:ext uri="{FF2B5EF4-FFF2-40B4-BE49-F238E27FC236}">
                <a16:creationId xmlns:a16="http://schemas.microsoft.com/office/drawing/2014/main" id="{CFDF0A10-2205-4884-B38A-6E5F89CE38BC}"/>
              </a:ext>
            </a:extLst>
          </xdr:cNvPr>
          <xdr:cNvSpPr/>
        </xdr:nvSpPr>
        <xdr:spPr>
          <a:xfrm>
            <a:off x="10637054" y="2967232"/>
            <a:ext cx="118870" cy="454441"/>
          </a:xfrm>
          <a:prstGeom prst="upArrow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785039F2-A24B-4A95-87EB-AA0A2FDB488C}"/>
              </a:ext>
            </a:extLst>
          </xdr:cNvPr>
          <xdr:cNvSpPr/>
        </xdr:nvSpPr>
        <xdr:spPr>
          <a:xfrm>
            <a:off x="10211273" y="3010590"/>
            <a:ext cx="476250" cy="39723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/>
              <a:t>U</a:t>
            </a:r>
            <a:r>
              <a:rPr lang="fr-FR" sz="1600" baseline="-25000"/>
              <a:t>g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11203</xdr:rowOff>
    </xdr:from>
    <xdr:to>
      <xdr:col>10</xdr:col>
      <xdr:colOff>476250</xdr:colOff>
      <xdr:row>21</xdr:row>
      <xdr:rowOff>125503</xdr:rowOff>
    </xdr:to>
    <xdr:grpSp>
      <xdr:nvGrpSpPr>
        <xdr:cNvPr id="60" name="Groupe 59">
          <a:extLst>
            <a:ext uri="{FF2B5EF4-FFF2-40B4-BE49-F238E27FC236}">
              <a16:creationId xmlns:a16="http://schemas.microsoft.com/office/drawing/2014/main" id="{4EDB787C-FE37-4475-9D23-79C7D4593559}"/>
            </a:ext>
          </a:extLst>
        </xdr:cNvPr>
        <xdr:cNvGrpSpPr/>
      </xdr:nvGrpSpPr>
      <xdr:grpSpPr>
        <a:xfrm>
          <a:off x="0" y="11203"/>
          <a:ext cx="8096250" cy="5638800"/>
          <a:chOff x="466725" y="0"/>
          <a:chExt cx="8096250" cy="6591300"/>
        </a:xfrm>
      </xdr:grpSpPr>
      <xdr:pic>
        <xdr:nvPicPr>
          <xdr:cNvPr id="2" name="Image 1">
            <a:extLst>
              <a:ext uri="{FF2B5EF4-FFF2-40B4-BE49-F238E27FC236}">
                <a16:creationId xmlns:a16="http://schemas.microsoft.com/office/drawing/2014/main" id="{A0E79D43-7F68-4DE3-932F-FABA9B0FF5D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6725" y="0"/>
            <a:ext cx="8096250" cy="65913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cxnSp macro="">
        <xdr:nvCxnSpPr>
          <xdr:cNvPr id="3" name="Connecteur droit 2">
            <a:extLst>
              <a:ext uri="{FF2B5EF4-FFF2-40B4-BE49-F238E27FC236}">
                <a16:creationId xmlns:a16="http://schemas.microsoft.com/office/drawing/2014/main" id="{7B460BB8-B1AA-4703-B159-D731728351D6}"/>
              </a:ext>
            </a:extLst>
          </xdr:cNvPr>
          <xdr:cNvCxnSpPr/>
        </xdr:nvCxnSpPr>
        <xdr:spPr>
          <a:xfrm flipH="1" flipV="1">
            <a:off x="1086716" y="1783773"/>
            <a:ext cx="4388254" cy="4365567"/>
          </a:xfrm>
          <a:prstGeom prst="line">
            <a:avLst/>
          </a:prstGeom>
        </xdr:spPr>
        <xdr:style>
          <a:lnRef idx="3">
            <a:schemeClr val="accent6"/>
          </a:lnRef>
          <a:fillRef idx="0">
            <a:schemeClr val="accent6"/>
          </a:fillRef>
          <a:effectRef idx="2">
            <a:schemeClr val="accent6"/>
          </a:effectRef>
          <a:fontRef idx="minor">
            <a:schemeClr val="tx1"/>
          </a:fontRef>
        </xdr:style>
      </xdr:cxnSp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DA4B380D-1AD2-4286-AAD3-5C3E709E107A}"/>
              </a:ext>
            </a:extLst>
          </xdr:cNvPr>
          <xdr:cNvSpPr txBox="1"/>
        </xdr:nvSpPr>
        <xdr:spPr>
          <a:xfrm rot="2464996">
            <a:off x="1074317" y="2095502"/>
            <a:ext cx="1368708" cy="264560"/>
          </a:xfrm>
          <a:prstGeom prst="rect">
            <a:avLst/>
          </a:prstGeom>
          <a:ln>
            <a:solidFill>
              <a:srgbClr val="00B050"/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>
                <a:solidFill>
                  <a:srgbClr val="00B050"/>
                </a:solidFill>
              </a:rPr>
              <a:t>ia = (HV-Ua)/(Ra+Rk)</a:t>
            </a:r>
          </a:p>
        </xdr:txBody>
      </xdr:sp>
      <xdr:sp macro="" textlink="">
        <xdr:nvSpPr>
          <xdr:cNvPr id="5" name="Forme libre : forme 4">
            <a:extLst>
              <a:ext uri="{FF2B5EF4-FFF2-40B4-BE49-F238E27FC236}">
                <a16:creationId xmlns:a16="http://schemas.microsoft.com/office/drawing/2014/main" id="{933FC129-49D2-4A05-B3C9-99A50F1B0E2C}"/>
              </a:ext>
            </a:extLst>
          </xdr:cNvPr>
          <xdr:cNvSpPr/>
        </xdr:nvSpPr>
        <xdr:spPr>
          <a:xfrm>
            <a:off x="1076325" y="3655220"/>
            <a:ext cx="4882753" cy="2488406"/>
          </a:xfrm>
          <a:custGeom>
            <a:avLst/>
            <a:gdLst>
              <a:gd name="connsiteX0" fmla="*/ 0 w 4810125"/>
              <a:gd name="connsiteY0" fmla="*/ 2428875 h 2428875"/>
              <a:gd name="connsiteX1" fmla="*/ 533400 w 4810125"/>
              <a:gd name="connsiteY1" fmla="*/ 1943100 h 2428875"/>
              <a:gd name="connsiteX2" fmla="*/ 1666875 w 4810125"/>
              <a:gd name="connsiteY2" fmla="*/ 1466850 h 2428875"/>
              <a:gd name="connsiteX3" fmla="*/ 2752725 w 4810125"/>
              <a:gd name="connsiteY3" fmla="*/ 962025 h 2428875"/>
              <a:gd name="connsiteX4" fmla="*/ 3724275 w 4810125"/>
              <a:gd name="connsiteY4" fmla="*/ 600075 h 2428875"/>
              <a:gd name="connsiteX5" fmla="*/ 4810125 w 4810125"/>
              <a:gd name="connsiteY5" fmla="*/ 0 h 2428875"/>
              <a:gd name="connsiteX0" fmla="*/ 0 w 4810125"/>
              <a:gd name="connsiteY0" fmla="*/ 2428875 h 2428875"/>
              <a:gd name="connsiteX1" fmla="*/ 533400 w 4810125"/>
              <a:gd name="connsiteY1" fmla="*/ 1943100 h 2428875"/>
              <a:gd name="connsiteX2" fmla="*/ 1666875 w 4810125"/>
              <a:gd name="connsiteY2" fmla="*/ 1466850 h 2428875"/>
              <a:gd name="connsiteX3" fmla="*/ 2752725 w 4810125"/>
              <a:gd name="connsiteY3" fmla="*/ 962025 h 2428875"/>
              <a:gd name="connsiteX4" fmla="*/ 3829050 w 4810125"/>
              <a:gd name="connsiteY4" fmla="*/ 457200 h 2428875"/>
              <a:gd name="connsiteX5" fmla="*/ 4810125 w 4810125"/>
              <a:gd name="connsiteY5" fmla="*/ 0 h 2428875"/>
              <a:gd name="connsiteX0" fmla="*/ 0 w 4810125"/>
              <a:gd name="connsiteY0" fmla="*/ 2428875 h 2428875"/>
              <a:gd name="connsiteX1" fmla="*/ 533400 w 4810125"/>
              <a:gd name="connsiteY1" fmla="*/ 1943100 h 2428875"/>
              <a:gd name="connsiteX2" fmla="*/ 1666875 w 4810125"/>
              <a:gd name="connsiteY2" fmla="*/ 1466850 h 2428875"/>
              <a:gd name="connsiteX3" fmla="*/ 2752725 w 4810125"/>
              <a:gd name="connsiteY3" fmla="*/ 962025 h 2428875"/>
              <a:gd name="connsiteX4" fmla="*/ 3848100 w 4810125"/>
              <a:gd name="connsiteY4" fmla="*/ 466725 h 2428875"/>
              <a:gd name="connsiteX5" fmla="*/ 4810125 w 4810125"/>
              <a:gd name="connsiteY5" fmla="*/ 0 h 2428875"/>
              <a:gd name="connsiteX0" fmla="*/ 0 w 4810125"/>
              <a:gd name="connsiteY0" fmla="*/ 2428875 h 2428875"/>
              <a:gd name="connsiteX1" fmla="*/ 533400 w 4810125"/>
              <a:gd name="connsiteY1" fmla="*/ 1943100 h 2428875"/>
              <a:gd name="connsiteX2" fmla="*/ 1666875 w 4810125"/>
              <a:gd name="connsiteY2" fmla="*/ 1466850 h 2428875"/>
              <a:gd name="connsiteX3" fmla="*/ 2752725 w 4810125"/>
              <a:gd name="connsiteY3" fmla="*/ 962025 h 2428875"/>
              <a:gd name="connsiteX4" fmla="*/ 3848100 w 4810125"/>
              <a:gd name="connsiteY4" fmla="*/ 466725 h 2428875"/>
              <a:gd name="connsiteX5" fmla="*/ 4810125 w 4810125"/>
              <a:gd name="connsiteY5" fmla="*/ 0 h 2428875"/>
              <a:gd name="connsiteX0" fmla="*/ 0 w 4810125"/>
              <a:gd name="connsiteY0" fmla="*/ 2428875 h 2428875"/>
              <a:gd name="connsiteX1" fmla="*/ 533400 w 4810125"/>
              <a:gd name="connsiteY1" fmla="*/ 1943100 h 2428875"/>
              <a:gd name="connsiteX2" fmla="*/ 1666875 w 4810125"/>
              <a:gd name="connsiteY2" fmla="*/ 1466850 h 2428875"/>
              <a:gd name="connsiteX3" fmla="*/ 2752725 w 4810125"/>
              <a:gd name="connsiteY3" fmla="*/ 962025 h 2428875"/>
              <a:gd name="connsiteX4" fmla="*/ 3819525 w 4810125"/>
              <a:gd name="connsiteY4" fmla="*/ 466725 h 2428875"/>
              <a:gd name="connsiteX5" fmla="*/ 4810125 w 4810125"/>
              <a:gd name="connsiteY5" fmla="*/ 0 h 24288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4810125" h="2428875">
                <a:moveTo>
                  <a:pt x="0" y="2428875"/>
                </a:moveTo>
                <a:lnTo>
                  <a:pt x="533400" y="1943100"/>
                </a:lnTo>
                <a:lnTo>
                  <a:pt x="1666875" y="1466850"/>
                </a:lnTo>
                <a:lnTo>
                  <a:pt x="2752725" y="962025"/>
                </a:lnTo>
                <a:lnTo>
                  <a:pt x="3819525" y="466725"/>
                </a:lnTo>
                <a:lnTo>
                  <a:pt x="4810125" y="0"/>
                </a:lnTo>
              </a:path>
            </a:pathLst>
          </a:custGeom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F2DBEB33-3C7E-4E4F-9F5F-2B3668B9C04E}"/>
              </a:ext>
            </a:extLst>
          </xdr:cNvPr>
          <xdr:cNvSpPr txBox="1"/>
        </xdr:nvSpPr>
        <xdr:spPr>
          <a:xfrm rot="20241702">
            <a:off x="5225672" y="3852740"/>
            <a:ext cx="829843" cy="264560"/>
          </a:xfrm>
          <a:prstGeom prst="rect">
            <a:avLst/>
          </a:prstGeom>
          <a:ln>
            <a:solidFill>
              <a:schemeClr val="accent1"/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>
                <a:solidFill>
                  <a:srgbClr val="0070C0"/>
                </a:solidFill>
              </a:rPr>
              <a:t>Ug = -Rk*ia</a:t>
            </a:r>
          </a:p>
        </xdr:txBody>
      </xdr:sp>
      <xdr:cxnSp macro="">
        <xdr:nvCxnSpPr>
          <xdr:cNvPr id="44" name="Connecteur : en angle 43">
            <a:extLst>
              <a:ext uri="{FF2B5EF4-FFF2-40B4-BE49-F238E27FC236}">
                <a16:creationId xmlns:a16="http://schemas.microsoft.com/office/drawing/2014/main" id="{42C429D5-A8AF-4ED7-A4F0-8AC5236C4CD5}"/>
              </a:ext>
            </a:extLst>
          </xdr:cNvPr>
          <xdr:cNvCxnSpPr/>
        </xdr:nvCxnSpPr>
        <xdr:spPr>
          <a:xfrm>
            <a:off x="1077058" y="4615962"/>
            <a:ext cx="2872154" cy="1545980"/>
          </a:xfrm>
          <a:prstGeom prst="bentConnector3">
            <a:avLst>
              <a:gd name="adj1" fmla="val 99538"/>
            </a:avLst>
          </a:prstGeom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45" name="Connecteur : en angle 44">
            <a:extLst>
              <a:ext uri="{FF2B5EF4-FFF2-40B4-BE49-F238E27FC236}">
                <a16:creationId xmlns:a16="http://schemas.microsoft.com/office/drawing/2014/main" id="{D8E19513-21C5-45B8-85EC-79628EDDC8DD}"/>
              </a:ext>
            </a:extLst>
          </xdr:cNvPr>
          <xdr:cNvCxnSpPr/>
        </xdr:nvCxnSpPr>
        <xdr:spPr>
          <a:xfrm>
            <a:off x="1084385" y="4154365"/>
            <a:ext cx="2388577" cy="1985597"/>
          </a:xfrm>
          <a:prstGeom prst="bentConnector3">
            <a:avLst>
              <a:gd name="adj1" fmla="val 100000"/>
            </a:avLst>
          </a:prstGeom>
          <a:ln>
            <a:solidFill>
              <a:srgbClr val="FFC000"/>
            </a:solidFill>
            <a:prstDash val="lgDash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cxnSp macro="">
        <xdr:nvCxnSpPr>
          <xdr:cNvPr id="46" name="Connecteur : en angle 45">
            <a:extLst>
              <a:ext uri="{FF2B5EF4-FFF2-40B4-BE49-F238E27FC236}">
                <a16:creationId xmlns:a16="http://schemas.microsoft.com/office/drawing/2014/main" id="{171122CC-D2CB-442C-8164-CFE925503478}"/>
              </a:ext>
            </a:extLst>
          </xdr:cNvPr>
          <xdr:cNvCxnSpPr/>
        </xdr:nvCxnSpPr>
        <xdr:spPr>
          <a:xfrm>
            <a:off x="1091712" y="5062904"/>
            <a:ext cx="3297115" cy="1091711"/>
          </a:xfrm>
          <a:prstGeom prst="bentConnector3">
            <a:avLst>
              <a:gd name="adj1" fmla="val 99556"/>
            </a:avLst>
          </a:prstGeom>
          <a:ln>
            <a:solidFill>
              <a:srgbClr val="FFC000"/>
            </a:solidFill>
            <a:prstDash val="lgDash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sp macro="" textlink="">
        <xdr:nvSpPr>
          <xdr:cNvPr id="51" name="Forme libre : forme 50">
            <a:extLst>
              <a:ext uri="{FF2B5EF4-FFF2-40B4-BE49-F238E27FC236}">
                <a16:creationId xmlns:a16="http://schemas.microsoft.com/office/drawing/2014/main" id="{181A17B6-6E12-4DB7-A551-FE4AB4853D61}"/>
              </a:ext>
            </a:extLst>
          </xdr:cNvPr>
          <xdr:cNvSpPr/>
        </xdr:nvSpPr>
        <xdr:spPr>
          <a:xfrm>
            <a:off x="1871869" y="1334113"/>
            <a:ext cx="2976355" cy="4737039"/>
          </a:xfrm>
          <a:custGeom>
            <a:avLst/>
            <a:gdLst>
              <a:gd name="connsiteX0" fmla="*/ 2973456 w 2973456"/>
              <a:gd name="connsiteY0" fmla="*/ 0 h 4696239"/>
              <a:gd name="connsiteX1" fmla="*/ 2211456 w 2973456"/>
              <a:gd name="connsiteY1" fmla="*/ 1664804 h 4696239"/>
              <a:gd name="connsiteX2" fmla="*/ 1350065 w 2973456"/>
              <a:gd name="connsiteY2" fmla="*/ 3238500 h 4696239"/>
              <a:gd name="connsiteX3" fmla="*/ 588065 w 2973456"/>
              <a:gd name="connsiteY3" fmla="*/ 4224130 h 4696239"/>
              <a:gd name="connsiteX4" fmla="*/ 0 w 2973456"/>
              <a:gd name="connsiteY4" fmla="*/ 4696239 h 469623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973456" h="4696239">
                <a:moveTo>
                  <a:pt x="2973456" y="0"/>
                </a:moveTo>
                <a:cubicBezTo>
                  <a:pt x="2727738" y="562527"/>
                  <a:pt x="2482021" y="1125054"/>
                  <a:pt x="2211456" y="1664804"/>
                </a:cubicBezTo>
                <a:cubicBezTo>
                  <a:pt x="1940891" y="2204554"/>
                  <a:pt x="1620630" y="2811946"/>
                  <a:pt x="1350065" y="3238500"/>
                </a:cubicBezTo>
                <a:cubicBezTo>
                  <a:pt x="1079500" y="3665054"/>
                  <a:pt x="813076" y="3981174"/>
                  <a:pt x="588065" y="4224130"/>
                </a:cubicBezTo>
                <a:cubicBezTo>
                  <a:pt x="363054" y="4467087"/>
                  <a:pt x="181527" y="4581663"/>
                  <a:pt x="0" y="4696239"/>
                </a:cubicBezTo>
              </a:path>
            </a:pathLst>
          </a:custGeom>
          <a:ln w="28575">
            <a:solidFill>
              <a:srgbClr val="FFC000"/>
            </a:solidFill>
            <a:prstDash val="lgDash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rgbClr val="FFC000"/>
              </a:solidFill>
            </a:endParaRPr>
          </a:p>
        </xdr:txBody>
      </xdr:sp>
      <xdr:sp macro="" textlink="">
        <xdr:nvSpPr>
          <xdr:cNvPr id="52" name="Forme libre : forme 51">
            <a:extLst>
              <a:ext uri="{FF2B5EF4-FFF2-40B4-BE49-F238E27FC236}">
                <a16:creationId xmlns:a16="http://schemas.microsoft.com/office/drawing/2014/main" id="{FBA15BF1-2F94-4DB7-BEBA-DD74E30EB721}"/>
              </a:ext>
            </a:extLst>
          </xdr:cNvPr>
          <xdr:cNvSpPr/>
        </xdr:nvSpPr>
        <xdr:spPr>
          <a:xfrm>
            <a:off x="3255064" y="2569982"/>
            <a:ext cx="2555185" cy="3525763"/>
          </a:xfrm>
          <a:custGeom>
            <a:avLst/>
            <a:gdLst>
              <a:gd name="connsiteX0" fmla="*/ 2526196 w 2526196"/>
              <a:gd name="connsiteY0" fmla="*/ 0 h 3461875"/>
              <a:gd name="connsiteX1" fmla="*/ 2203174 w 2526196"/>
              <a:gd name="connsiteY1" fmla="*/ 612913 h 3461875"/>
              <a:gd name="connsiteX2" fmla="*/ 1681370 w 2526196"/>
              <a:gd name="connsiteY2" fmla="*/ 1598543 h 3461875"/>
              <a:gd name="connsiteX3" fmla="*/ 1358348 w 2526196"/>
              <a:gd name="connsiteY3" fmla="*/ 2112065 h 3461875"/>
              <a:gd name="connsiteX4" fmla="*/ 662609 w 2526196"/>
              <a:gd name="connsiteY4" fmla="*/ 2973456 h 3461875"/>
              <a:gd name="connsiteX5" fmla="*/ 115957 w 2526196"/>
              <a:gd name="connsiteY5" fmla="*/ 3404152 h 3461875"/>
              <a:gd name="connsiteX6" fmla="*/ 0 w 2526196"/>
              <a:gd name="connsiteY6" fmla="*/ 3445565 h 34618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526196" h="3461875">
                <a:moveTo>
                  <a:pt x="2526196" y="0"/>
                </a:moveTo>
                <a:lnTo>
                  <a:pt x="2203174" y="612913"/>
                </a:lnTo>
                <a:cubicBezTo>
                  <a:pt x="2062370" y="879337"/>
                  <a:pt x="1822174" y="1348684"/>
                  <a:pt x="1681370" y="1598543"/>
                </a:cubicBezTo>
                <a:cubicBezTo>
                  <a:pt x="1540566" y="1848402"/>
                  <a:pt x="1528141" y="1882913"/>
                  <a:pt x="1358348" y="2112065"/>
                </a:cubicBezTo>
                <a:cubicBezTo>
                  <a:pt x="1188554" y="2341217"/>
                  <a:pt x="869674" y="2758108"/>
                  <a:pt x="662609" y="2973456"/>
                </a:cubicBezTo>
                <a:cubicBezTo>
                  <a:pt x="455544" y="3188804"/>
                  <a:pt x="226392" y="3325467"/>
                  <a:pt x="115957" y="3404152"/>
                </a:cubicBezTo>
                <a:cubicBezTo>
                  <a:pt x="5522" y="3482837"/>
                  <a:pt x="2761" y="3464201"/>
                  <a:pt x="0" y="3445565"/>
                </a:cubicBezTo>
              </a:path>
            </a:pathLst>
          </a:custGeom>
          <a:ln w="28575">
            <a:solidFill>
              <a:srgbClr val="FFC000"/>
            </a:solidFill>
            <a:prstDash val="lgDash"/>
          </a:ln>
        </xdr:spPr>
        <xdr:style>
          <a:lnRef idx="1">
            <a:schemeClr val="accent4"/>
          </a:lnRef>
          <a:fillRef idx="0">
            <a:schemeClr val="accent4"/>
          </a:fillRef>
          <a:effectRef idx="0">
            <a:schemeClr val="accent4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rgbClr val="FFC000"/>
              </a:solidFill>
            </a:endParaRPr>
          </a:p>
        </xdr:txBody>
      </xdr:sp>
      <xdr:sp macro="" textlink="">
        <xdr:nvSpPr>
          <xdr:cNvPr id="55" name="ZoneTexte 54">
            <a:extLst>
              <a:ext uri="{FF2B5EF4-FFF2-40B4-BE49-F238E27FC236}">
                <a16:creationId xmlns:a16="http://schemas.microsoft.com/office/drawing/2014/main" id="{D24F611D-09DC-4AAF-8128-487996385DEB}"/>
              </a:ext>
            </a:extLst>
          </xdr:cNvPr>
          <xdr:cNvSpPr txBox="1"/>
        </xdr:nvSpPr>
        <xdr:spPr>
          <a:xfrm rot="17836135">
            <a:off x="4150550" y="1838741"/>
            <a:ext cx="1250830" cy="264560"/>
          </a:xfrm>
          <a:prstGeom prst="rect">
            <a:avLst/>
          </a:prstGeom>
          <a:ln>
            <a:solidFill>
              <a:srgbClr val="FFC000"/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 b="1">
                <a:solidFill>
                  <a:srgbClr val="FFC000"/>
                </a:solidFill>
              </a:rPr>
              <a:t>Ug</a:t>
            </a:r>
            <a:r>
              <a:rPr lang="fr-FR" sz="1100" b="1" baseline="0">
                <a:solidFill>
                  <a:srgbClr val="FFC000"/>
                </a:solidFill>
              </a:rPr>
              <a:t> = -1,06 VOLTS</a:t>
            </a:r>
            <a:endParaRPr lang="fr-FR" sz="1100" b="1">
              <a:solidFill>
                <a:srgbClr val="FFC000"/>
              </a:solidFill>
            </a:endParaRPr>
          </a:p>
        </xdr:txBody>
      </xdr:sp>
      <xdr:sp macro="" textlink="">
        <xdr:nvSpPr>
          <xdr:cNvPr id="56" name="ZoneTexte 55">
            <a:extLst>
              <a:ext uri="{FF2B5EF4-FFF2-40B4-BE49-F238E27FC236}">
                <a16:creationId xmlns:a16="http://schemas.microsoft.com/office/drawing/2014/main" id="{656FC857-40D8-4432-9482-C2DAFFBFF138}"/>
              </a:ext>
            </a:extLst>
          </xdr:cNvPr>
          <xdr:cNvSpPr txBox="1"/>
        </xdr:nvSpPr>
        <xdr:spPr>
          <a:xfrm rot="18023918">
            <a:off x="5197471" y="2794550"/>
            <a:ext cx="1250830" cy="264560"/>
          </a:xfrm>
          <a:prstGeom prst="rect">
            <a:avLst/>
          </a:prstGeom>
          <a:ln>
            <a:solidFill>
              <a:srgbClr val="FFC000"/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 b="1">
                <a:solidFill>
                  <a:srgbClr val="FFC000"/>
                </a:solidFill>
              </a:rPr>
              <a:t>Ug</a:t>
            </a:r>
            <a:r>
              <a:rPr lang="fr-FR" sz="1100" b="1" baseline="0">
                <a:solidFill>
                  <a:srgbClr val="FFC000"/>
                </a:solidFill>
              </a:rPr>
              <a:t> = -2,06 VOLTS</a:t>
            </a:r>
            <a:endParaRPr lang="fr-FR" sz="1100" b="1">
              <a:solidFill>
                <a:srgbClr val="FFC000"/>
              </a:solidFill>
            </a:endParaRPr>
          </a:p>
        </xdr:txBody>
      </xdr:sp>
      <xdr:sp macro="" textlink="">
        <xdr:nvSpPr>
          <xdr:cNvPr id="57" name="Forme libre : forme 56">
            <a:extLst>
              <a:ext uri="{FF2B5EF4-FFF2-40B4-BE49-F238E27FC236}">
                <a16:creationId xmlns:a16="http://schemas.microsoft.com/office/drawing/2014/main" id="{092A5D6C-B1C9-47D8-A8FB-55D608621D22}"/>
              </a:ext>
            </a:extLst>
          </xdr:cNvPr>
          <xdr:cNvSpPr/>
        </xdr:nvSpPr>
        <xdr:spPr>
          <a:xfrm>
            <a:off x="2551043" y="1957614"/>
            <a:ext cx="2782958" cy="4121821"/>
          </a:xfrm>
          <a:custGeom>
            <a:avLst/>
            <a:gdLst>
              <a:gd name="connsiteX0" fmla="*/ 2791240 w 2791240"/>
              <a:gd name="connsiteY0" fmla="*/ 0 h 4066761"/>
              <a:gd name="connsiteX1" fmla="*/ 2194892 w 2791240"/>
              <a:gd name="connsiteY1" fmla="*/ 1234109 h 4066761"/>
              <a:gd name="connsiteX2" fmla="*/ 1383196 w 2791240"/>
              <a:gd name="connsiteY2" fmla="*/ 2617304 h 4066761"/>
              <a:gd name="connsiteX3" fmla="*/ 944218 w 2791240"/>
              <a:gd name="connsiteY3" fmla="*/ 3230217 h 4066761"/>
              <a:gd name="connsiteX4" fmla="*/ 596348 w 2791240"/>
              <a:gd name="connsiteY4" fmla="*/ 3602935 h 4066761"/>
              <a:gd name="connsiteX5" fmla="*/ 273327 w 2791240"/>
              <a:gd name="connsiteY5" fmla="*/ 3892826 h 4066761"/>
              <a:gd name="connsiteX6" fmla="*/ 0 w 2791240"/>
              <a:gd name="connsiteY6" fmla="*/ 4066761 h 406676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791240" h="4066761">
                <a:moveTo>
                  <a:pt x="2791240" y="0"/>
                </a:moveTo>
                <a:cubicBezTo>
                  <a:pt x="2610403" y="398946"/>
                  <a:pt x="2429566" y="797892"/>
                  <a:pt x="2194892" y="1234109"/>
                </a:cubicBezTo>
                <a:cubicBezTo>
                  <a:pt x="1960218" y="1670326"/>
                  <a:pt x="1591642" y="2284619"/>
                  <a:pt x="1383196" y="2617304"/>
                </a:cubicBezTo>
                <a:cubicBezTo>
                  <a:pt x="1174750" y="2949989"/>
                  <a:pt x="1075359" y="3065945"/>
                  <a:pt x="944218" y="3230217"/>
                </a:cubicBezTo>
                <a:cubicBezTo>
                  <a:pt x="813077" y="3394489"/>
                  <a:pt x="708163" y="3492500"/>
                  <a:pt x="596348" y="3602935"/>
                </a:cubicBezTo>
                <a:cubicBezTo>
                  <a:pt x="484533" y="3713370"/>
                  <a:pt x="372718" y="3815522"/>
                  <a:pt x="273327" y="3892826"/>
                </a:cubicBezTo>
                <a:cubicBezTo>
                  <a:pt x="173936" y="3970130"/>
                  <a:pt x="86968" y="4018445"/>
                  <a:pt x="0" y="4066761"/>
                </a:cubicBezTo>
              </a:path>
            </a:pathLst>
          </a:custGeom>
          <a:noFill/>
          <a:ln w="28575">
            <a:solidFill>
              <a:srgbClr val="FFC000"/>
            </a:solidFill>
            <a:prstDash val="lg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rgbClr val="FFC000"/>
              </a:solidFill>
            </a:endParaRPr>
          </a:p>
        </xdr:txBody>
      </xdr:sp>
      <xdr:sp macro="" textlink="">
        <xdr:nvSpPr>
          <xdr:cNvPr id="58" name="ZoneTexte 57">
            <a:extLst>
              <a:ext uri="{FF2B5EF4-FFF2-40B4-BE49-F238E27FC236}">
                <a16:creationId xmlns:a16="http://schemas.microsoft.com/office/drawing/2014/main" id="{97634830-B87A-4ED0-BFE7-E9ACA4E9BE81}"/>
              </a:ext>
            </a:extLst>
          </xdr:cNvPr>
          <xdr:cNvSpPr txBox="1"/>
        </xdr:nvSpPr>
        <xdr:spPr>
          <a:xfrm rot="17871684">
            <a:off x="4621002" y="2491406"/>
            <a:ext cx="1250830" cy="264560"/>
          </a:xfrm>
          <a:prstGeom prst="rect">
            <a:avLst/>
          </a:prstGeom>
          <a:ln>
            <a:solidFill>
              <a:srgbClr val="FFC000"/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 b="1">
                <a:solidFill>
                  <a:srgbClr val="FFC000"/>
                </a:solidFill>
              </a:rPr>
              <a:t>Ug</a:t>
            </a:r>
            <a:r>
              <a:rPr lang="fr-FR" sz="1100" b="1" baseline="0">
                <a:solidFill>
                  <a:srgbClr val="FFC000"/>
                </a:solidFill>
              </a:rPr>
              <a:t> = -1,56 VOLTS</a:t>
            </a:r>
            <a:endParaRPr lang="fr-FR" sz="1100" b="1">
              <a:solidFill>
                <a:srgbClr val="FFC000"/>
              </a:solidFill>
            </a:endParaRPr>
          </a:p>
        </xdr:txBody>
      </xdr:sp>
    </xdr:grpSp>
    <xdr:clientData/>
  </xdr:twoCellAnchor>
  <xdr:twoCellAnchor>
    <xdr:from>
      <xdr:col>3</xdr:col>
      <xdr:colOff>582707</xdr:colOff>
      <xdr:row>19</xdr:row>
      <xdr:rowOff>470644</xdr:rowOff>
    </xdr:from>
    <xdr:to>
      <xdr:col>4</xdr:col>
      <xdr:colOff>56030</xdr:colOff>
      <xdr:row>20</xdr:row>
      <xdr:rowOff>134470</xdr:rowOff>
    </xdr:to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6D7BC42-31BD-44F6-9BCF-1B1CDF3E3CBB}"/>
            </a:ext>
          </a:extLst>
        </xdr:cNvPr>
        <xdr:cNvSpPr txBox="1"/>
      </xdr:nvSpPr>
      <xdr:spPr>
        <a:xfrm>
          <a:off x="2868707" y="5804644"/>
          <a:ext cx="235323" cy="235326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400">
              <a:solidFill>
                <a:srgbClr val="FFC000"/>
              </a:solidFill>
            </a:rPr>
            <a:t>162</a:t>
          </a:r>
        </a:p>
      </xdr:txBody>
    </xdr:sp>
    <xdr:clientData/>
  </xdr:twoCellAnchor>
  <xdr:twoCellAnchor>
    <xdr:from>
      <xdr:col>5</xdr:col>
      <xdr:colOff>6724</xdr:colOff>
      <xdr:row>19</xdr:row>
      <xdr:rowOff>477367</xdr:rowOff>
    </xdr:from>
    <xdr:to>
      <xdr:col>5</xdr:col>
      <xdr:colOff>242047</xdr:colOff>
      <xdr:row>20</xdr:row>
      <xdr:rowOff>141193</xdr:rowOff>
    </xdr:to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F84A1D68-E0D6-4312-8069-58BCF797B37C}"/>
            </a:ext>
          </a:extLst>
        </xdr:cNvPr>
        <xdr:cNvSpPr txBox="1"/>
      </xdr:nvSpPr>
      <xdr:spPr>
        <a:xfrm>
          <a:off x="3816724" y="5811367"/>
          <a:ext cx="235323" cy="235326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400">
              <a:solidFill>
                <a:srgbClr val="FFC000"/>
              </a:solidFill>
            </a:rPr>
            <a:t>225</a:t>
          </a:r>
        </a:p>
      </xdr:txBody>
    </xdr:sp>
    <xdr:clientData/>
  </xdr:twoCellAnchor>
  <xdr:twoCellAnchor>
    <xdr:from>
      <xdr:col>4</xdr:col>
      <xdr:colOff>286872</xdr:colOff>
      <xdr:row>20</xdr:row>
      <xdr:rowOff>51544</xdr:rowOff>
    </xdr:from>
    <xdr:to>
      <xdr:col>4</xdr:col>
      <xdr:colOff>522195</xdr:colOff>
      <xdr:row>21</xdr:row>
      <xdr:rowOff>96370</xdr:rowOff>
    </xdr:to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4733C1EC-9E4E-4CFE-A92C-7C843140FDCC}"/>
            </a:ext>
          </a:extLst>
        </xdr:cNvPr>
        <xdr:cNvSpPr txBox="1"/>
      </xdr:nvSpPr>
      <xdr:spPr>
        <a:xfrm>
          <a:off x="3334872" y="5957044"/>
          <a:ext cx="235323" cy="235326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400">
              <a:solidFill>
                <a:srgbClr val="FF0000"/>
              </a:solidFill>
            </a:rPr>
            <a:t>194</a:t>
          </a:r>
        </a:p>
      </xdr:txBody>
    </xdr:sp>
    <xdr:clientData/>
  </xdr:twoCellAnchor>
  <xdr:twoCellAnchor>
    <xdr:from>
      <xdr:col>0</xdr:col>
      <xdr:colOff>268941</xdr:colOff>
      <xdr:row>12</xdr:row>
      <xdr:rowOff>717173</xdr:rowOff>
    </xdr:from>
    <xdr:to>
      <xdr:col>0</xdr:col>
      <xdr:colOff>584948</xdr:colOff>
      <xdr:row>13</xdr:row>
      <xdr:rowOff>145676</xdr:rowOff>
    </xdr:to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C0E14D32-26DC-49F9-B188-7F48716BA2E3}"/>
            </a:ext>
          </a:extLst>
        </xdr:cNvPr>
        <xdr:cNvSpPr txBox="1"/>
      </xdr:nvSpPr>
      <xdr:spPr>
        <a:xfrm>
          <a:off x="268941" y="3765173"/>
          <a:ext cx="316007" cy="19050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400">
              <a:solidFill>
                <a:srgbClr val="FF0000"/>
              </a:solidFill>
            </a:rPr>
            <a:t>1,04</a:t>
          </a:r>
        </a:p>
      </xdr:txBody>
    </xdr:sp>
    <xdr:clientData/>
  </xdr:twoCellAnchor>
  <xdr:twoCellAnchor>
    <xdr:from>
      <xdr:col>0</xdr:col>
      <xdr:colOff>246530</xdr:colOff>
      <xdr:row>12</xdr:row>
      <xdr:rowOff>439268</xdr:rowOff>
    </xdr:from>
    <xdr:to>
      <xdr:col>0</xdr:col>
      <xdr:colOff>549088</xdr:colOff>
      <xdr:row>12</xdr:row>
      <xdr:rowOff>627530</xdr:rowOff>
    </xdr:to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E02210F5-8253-4EF5-A92F-526F48B968E9}"/>
            </a:ext>
          </a:extLst>
        </xdr:cNvPr>
        <xdr:cNvSpPr txBox="1"/>
      </xdr:nvSpPr>
      <xdr:spPr>
        <a:xfrm>
          <a:off x="246530" y="3487268"/>
          <a:ext cx="302558" cy="188262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400">
              <a:solidFill>
                <a:srgbClr val="FFC000"/>
              </a:solidFill>
            </a:rPr>
            <a:t>1,36</a:t>
          </a:r>
        </a:p>
      </xdr:txBody>
    </xdr:sp>
    <xdr:clientData/>
  </xdr:twoCellAnchor>
  <xdr:twoCellAnchor>
    <xdr:from>
      <xdr:col>0</xdr:col>
      <xdr:colOff>253254</xdr:colOff>
      <xdr:row>15</xdr:row>
      <xdr:rowOff>87402</xdr:rowOff>
    </xdr:from>
    <xdr:to>
      <xdr:col>0</xdr:col>
      <xdr:colOff>555812</xdr:colOff>
      <xdr:row>16</xdr:row>
      <xdr:rowOff>85164</xdr:rowOff>
    </xdr:to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E918A061-09AF-460E-9CD2-D09BA821EC53}"/>
            </a:ext>
          </a:extLst>
        </xdr:cNvPr>
        <xdr:cNvSpPr txBox="1"/>
      </xdr:nvSpPr>
      <xdr:spPr>
        <a:xfrm>
          <a:off x="253254" y="4659402"/>
          <a:ext cx="302558" cy="188262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400">
              <a:solidFill>
                <a:srgbClr val="FFC000"/>
              </a:solidFill>
            </a:rPr>
            <a:t>0,74</a:t>
          </a:r>
        </a:p>
      </xdr:txBody>
    </xdr:sp>
    <xdr:clientData/>
  </xdr:twoCellAnchor>
  <xdr:twoCellAnchor>
    <xdr:from>
      <xdr:col>1</xdr:col>
      <xdr:colOff>268941</xdr:colOff>
      <xdr:row>12</xdr:row>
      <xdr:rowOff>537882</xdr:rowOff>
    </xdr:from>
    <xdr:to>
      <xdr:col>2</xdr:col>
      <xdr:colOff>235324</xdr:colOff>
      <xdr:row>15</xdr:row>
      <xdr:rowOff>168087</xdr:rowOff>
    </xdr:to>
    <xdr:sp macro="" textlink="">
      <xdr:nvSpPr>
        <xdr:cNvPr id="65" name="Forme libre : forme 64">
          <a:extLst>
            <a:ext uri="{FF2B5EF4-FFF2-40B4-BE49-F238E27FC236}">
              <a16:creationId xmlns:a16="http://schemas.microsoft.com/office/drawing/2014/main" id="{E02C95B6-FEA1-4DA5-9664-1766EEED0091}"/>
            </a:ext>
          </a:extLst>
        </xdr:cNvPr>
        <xdr:cNvSpPr/>
      </xdr:nvSpPr>
      <xdr:spPr>
        <a:xfrm>
          <a:off x="1030941" y="3585882"/>
          <a:ext cx="728383" cy="773205"/>
        </a:xfrm>
        <a:custGeom>
          <a:avLst/>
          <a:gdLst>
            <a:gd name="connsiteX0" fmla="*/ 0 w 218303"/>
            <a:gd name="connsiteY0" fmla="*/ 182922 h 330130"/>
            <a:gd name="connsiteX1" fmla="*/ 67235 w 218303"/>
            <a:gd name="connsiteY1" fmla="*/ 3628 h 330130"/>
            <a:gd name="connsiteX2" fmla="*/ 156882 w 218303"/>
            <a:gd name="connsiteY2" fmla="*/ 328599 h 330130"/>
            <a:gd name="connsiteX3" fmla="*/ 212912 w 218303"/>
            <a:gd name="connsiteY3" fmla="*/ 126893 h 330130"/>
            <a:gd name="connsiteX4" fmla="*/ 212912 w 218303"/>
            <a:gd name="connsiteY4" fmla="*/ 149305 h 33013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18303" h="330130">
              <a:moveTo>
                <a:pt x="0" y="182922"/>
              </a:moveTo>
              <a:cubicBezTo>
                <a:pt x="20544" y="81135"/>
                <a:pt x="41088" y="-20652"/>
                <a:pt x="67235" y="3628"/>
              </a:cubicBezTo>
              <a:cubicBezTo>
                <a:pt x="93382" y="27907"/>
                <a:pt x="132603" y="308055"/>
                <a:pt x="156882" y="328599"/>
              </a:cubicBezTo>
              <a:cubicBezTo>
                <a:pt x="181162" y="349143"/>
                <a:pt x="203574" y="156775"/>
                <a:pt x="212912" y="126893"/>
              </a:cubicBezTo>
              <a:cubicBezTo>
                <a:pt x="222250" y="97011"/>
                <a:pt x="217581" y="123158"/>
                <a:pt x="212912" y="149305"/>
              </a:cubicBezTo>
            </a:path>
          </a:pathLst>
        </a:custGeom>
        <a:ln>
          <a:solidFill>
            <a:srgbClr val="EE5CD9"/>
          </a:solidFill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712693</xdr:colOff>
      <xdr:row>15</xdr:row>
      <xdr:rowOff>174812</xdr:rowOff>
    </xdr:from>
    <xdr:to>
      <xdr:col>5</xdr:col>
      <xdr:colOff>100852</xdr:colOff>
      <xdr:row>19</xdr:row>
      <xdr:rowOff>141195</xdr:rowOff>
    </xdr:to>
    <xdr:sp macro="" textlink="">
      <xdr:nvSpPr>
        <xdr:cNvPr id="66" name="Forme libre : forme 65">
          <a:extLst>
            <a:ext uri="{FF2B5EF4-FFF2-40B4-BE49-F238E27FC236}">
              <a16:creationId xmlns:a16="http://schemas.microsoft.com/office/drawing/2014/main" id="{245BAA0B-3F77-4FA4-BEEF-BD5238CA0AE3}"/>
            </a:ext>
          </a:extLst>
        </xdr:cNvPr>
        <xdr:cNvSpPr/>
      </xdr:nvSpPr>
      <xdr:spPr>
        <a:xfrm rot="5400000">
          <a:off x="3090581" y="4464424"/>
          <a:ext cx="728383" cy="912159"/>
        </a:xfrm>
        <a:custGeom>
          <a:avLst/>
          <a:gdLst>
            <a:gd name="connsiteX0" fmla="*/ 0 w 218303"/>
            <a:gd name="connsiteY0" fmla="*/ 182922 h 330130"/>
            <a:gd name="connsiteX1" fmla="*/ 67235 w 218303"/>
            <a:gd name="connsiteY1" fmla="*/ 3628 h 330130"/>
            <a:gd name="connsiteX2" fmla="*/ 156882 w 218303"/>
            <a:gd name="connsiteY2" fmla="*/ 328599 h 330130"/>
            <a:gd name="connsiteX3" fmla="*/ 212912 w 218303"/>
            <a:gd name="connsiteY3" fmla="*/ 126893 h 330130"/>
            <a:gd name="connsiteX4" fmla="*/ 212912 w 218303"/>
            <a:gd name="connsiteY4" fmla="*/ 149305 h 33013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18303" h="330130">
              <a:moveTo>
                <a:pt x="0" y="182922"/>
              </a:moveTo>
              <a:cubicBezTo>
                <a:pt x="20544" y="81135"/>
                <a:pt x="41088" y="-20652"/>
                <a:pt x="67235" y="3628"/>
              </a:cubicBezTo>
              <a:cubicBezTo>
                <a:pt x="93382" y="27907"/>
                <a:pt x="132603" y="308055"/>
                <a:pt x="156882" y="328599"/>
              </a:cubicBezTo>
              <a:cubicBezTo>
                <a:pt x="181162" y="349143"/>
                <a:pt x="203574" y="156775"/>
                <a:pt x="212912" y="126893"/>
              </a:cubicBezTo>
              <a:cubicBezTo>
                <a:pt x="222250" y="97011"/>
                <a:pt x="217581" y="123158"/>
                <a:pt x="212912" y="149305"/>
              </a:cubicBezTo>
            </a:path>
          </a:pathLst>
        </a:custGeom>
        <a:ln>
          <a:solidFill>
            <a:srgbClr val="00B0F0"/>
          </a:solidFill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55584</xdr:colOff>
      <xdr:row>10</xdr:row>
      <xdr:rowOff>95250</xdr:rowOff>
    </xdr:from>
    <xdr:to>
      <xdr:col>12</xdr:col>
      <xdr:colOff>152399</xdr:colOff>
      <xdr:row>17</xdr:row>
      <xdr:rowOff>171450</xdr:rowOff>
    </xdr:to>
    <xdr:sp macro="" textlink="">
      <xdr:nvSpPr>
        <xdr:cNvPr id="67" name="Flèche : haut 66">
          <a:extLst>
            <a:ext uri="{FF2B5EF4-FFF2-40B4-BE49-F238E27FC236}">
              <a16:creationId xmlns:a16="http://schemas.microsoft.com/office/drawing/2014/main" id="{ACD78684-924C-481C-B933-5A8090366755}"/>
            </a:ext>
          </a:extLst>
        </xdr:cNvPr>
        <xdr:cNvSpPr/>
      </xdr:nvSpPr>
      <xdr:spPr>
        <a:xfrm>
          <a:off x="9199584" y="2762250"/>
          <a:ext cx="96815" cy="1981200"/>
        </a:xfrm>
        <a:prstGeom prst="up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209550</xdr:colOff>
      <xdr:row>12</xdr:row>
      <xdr:rowOff>418083</xdr:rowOff>
    </xdr:from>
    <xdr:to>
      <xdr:col>12</xdr:col>
      <xdr:colOff>87023</xdr:colOff>
      <xdr:row>12</xdr:row>
      <xdr:rowOff>757829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DE387D70-EB3F-479F-B327-DE58B3C54DE1}"/>
            </a:ext>
          </a:extLst>
        </xdr:cNvPr>
        <xdr:cNvSpPr/>
      </xdr:nvSpPr>
      <xdr:spPr>
        <a:xfrm>
          <a:off x="8591550" y="3466083"/>
          <a:ext cx="639473" cy="339746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U</a:t>
          </a:r>
          <a:r>
            <a:rPr lang="fr-FR" sz="1600" baseline="-25000"/>
            <a:t>guitar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3818A-D252-40EE-B720-C45B7FAC0895}">
  <dimension ref="D2:Z28"/>
  <sheetViews>
    <sheetView tabSelected="1" zoomScaleNormal="100" workbookViewId="0">
      <selection activeCell="H25" sqref="H25:H28"/>
    </sheetView>
  </sheetViews>
  <sheetFormatPr baseColWidth="10" defaultRowHeight="15" x14ac:dyDescent="0.25"/>
  <cols>
    <col min="1" max="18" width="11.42578125" style="1"/>
    <col min="19" max="19" width="5.140625" style="3" customWidth="1"/>
    <col min="20" max="20" width="5" style="4" bestFit="1" customWidth="1"/>
    <col min="21" max="21" width="98.85546875" style="7" customWidth="1"/>
    <col min="22" max="22" width="65" style="7" customWidth="1"/>
    <col min="23" max="25" width="11.42578125" style="8"/>
    <col min="26" max="16384" width="11.42578125" style="1"/>
  </cols>
  <sheetData>
    <row r="2" spans="19:26" x14ac:dyDescent="0.25">
      <c r="S2" s="3" t="s">
        <v>0</v>
      </c>
      <c r="T2" s="4">
        <v>300</v>
      </c>
      <c r="U2" s="7" t="s">
        <v>1</v>
      </c>
    </row>
    <row r="3" spans="19:26" x14ac:dyDescent="0.25">
      <c r="S3" s="3" t="s">
        <v>2</v>
      </c>
      <c r="T3" s="4">
        <v>100</v>
      </c>
      <c r="U3" s="7" t="s">
        <v>3</v>
      </c>
    </row>
    <row r="4" spans="19:26" x14ac:dyDescent="0.25">
      <c r="S4" s="3" t="s">
        <v>4</v>
      </c>
      <c r="T4" s="4">
        <v>1.5</v>
      </c>
      <c r="U4" s="7" t="s">
        <v>5</v>
      </c>
    </row>
    <row r="7" spans="19:26" ht="30" x14ac:dyDescent="0.25">
      <c r="T7" s="5" t="s">
        <v>6</v>
      </c>
      <c r="U7" s="6" t="s">
        <v>7</v>
      </c>
      <c r="V7" s="6"/>
      <c r="W7" s="9"/>
      <c r="X7" s="9"/>
      <c r="Y7" s="9"/>
      <c r="Z7" s="2"/>
    </row>
    <row r="8" spans="19:26" x14ac:dyDescent="0.25">
      <c r="T8" s="5"/>
      <c r="U8" s="10" t="s">
        <v>10</v>
      </c>
      <c r="V8" s="6"/>
    </row>
    <row r="9" spans="19:26" ht="30" x14ac:dyDescent="0.25">
      <c r="T9" s="5"/>
      <c r="U9" s="10" t="s">
        <v>11</v>
      </c>
      <c r="V9" s="6"/>
    </row>
    <row r="10" spans="19:26" ht="45" x14ac:dyDescent="0.25">
      <c r="T10" s="5"/>
      <c r="V10" s="11" t="s">
        <v>9</v>
      </c>
    </row>
    <row r="12" spans="19:26" x14ac:dyDescent="0.25">
      <c r="T12" s="4" t="s">
        <v>8</v>
      </c>
      <c r="U12" s="7" t="s">
        <v>23</v>
      </c>
    </row>
    <row r="13" spans="19:26" ht="60" x14ac:dyDescent="0.25">
      <c r="V13" s="12" t="s">
        <v>24</v>
      </c>
    </row>
    <row r="14" spans="19:26" x14ac:dyDescent="0.25">
      <c r="U14" s="12"/>
      <c r="V14" s="13" t="s">
        <v>13</v>
      </c>
      <c r="W14" s="14">
        <f>0/$T$4</f>
        <v>0</v>
      </c>
      <c r="X14" s="14" t="s">
        <v>12</v>
      </c>
    </row>
    <row r="15" spans="19:26" x14ac:dyDescent="0.25">
      <c r="U15" s="15"/>
      <c r="V15" s="13" t="s">
        <v>14</v>
      </c>
      <c r="W15" s="14">
        <f>0.5/$T$4</f>
        <v>0.33333333333333331</v>
      </c>
      <c r="X15" s="14" t="s">
        <v>12</v>
      </c>
    </row>
    <row r="16" spans="19:26" x14ac:dyDescent="0.25">
      <c r="U16" s="11"/>
      <c r="V16" s="13" t="s">
        <v>15</v>
      </c>
      <c r="W16" s="14">
        <f>1/$T$4</f>
        <v>0.66666666666666663</v>
      </c>
      <c r="X16" s="14" t="s">
        <v>12</v>
      </c>
    </row>
    <row r="17" spans="4:24" x14ac:dyDescent="0.25">
      <c r="V17" s="13" t="s">
        <v>16</v>
      </c>
      <c r="W17" s="14">
        <f>1.5/$T$4</f>
        <v>1</v>
      </c>
      <c r="X17" s="14" t="s">
        <v>12</v>
      </c>
    </row>
    <row r="18" spans="4:24" x14ac:dyDescent="0.25">
      <c r="V18" s="13" t="s">
        <v>17</v>
      </c>
      <c r="W18" s="14">
        <f>2/$T$4</f>
        <v>1.3333333333333333</v>
      </c>
      <c r="X18" s="14" t="s">
        <v>12</v>
      </c>
    </row>
    <row r="19" spans="4:24" x14ac:dyDescent="0.25">
      <c r="V19" s="13" t="s">
        <v>18</v>
      </c>
      <c r="W19" s="14">
        <f>2.5/$T$4</f>
        <v>1.6666666666666667</v>
      </c>
      <c r="X19" s="14" t="s">
        <v>12</v>
      </c>
    </row>
    <row r="20" spans="4:24" ht="30" x14ac:dyDescent="0.25">
      <c r="V20" s="16" t="s">
        <v>20</v>
      </c>
    </row>
    <row r="21" spans="4:24" x14ac:dyDescent="0.25">
      <c r="U21" s="17" t="s">
        <v>21</v>
      </c>
    </row>
    <row r="23" spans="4:24" x14ac:dyDescent="0.25">
      <c r="T23" s="4" t="s">
        <v>19</v>
      </c>
      <c r="U23" s="7" t="s">
        <v>22</v>
      </c>
    </row>
    <row r="24" spans="4:24" ht="30" x14ac:dyDescent="0.25">
      <c r="V24" s="18" t="s">
        <v>26</v>
      </c>
    </row>
    <row r="25" spans="4:24" x14ac:dyDescent="0.25">
      <c r="D25" s="4" t="s">
        <v>29</v>
      </c>
      <c r="E25" s="4" t="s">
        <v>30</v>
      </c>
      <c r="F25" s="4" t="s">
        <v>31</v>
      </c>
      <c r="G25" s="4" t="s">
        <v>32</v>
      </c>
      <c r="H25" s="4" t="s">
        <v>33</v>
      </c>
      <c r="V25" s="19" t="s">
        <v>27</v>
      </c>
    </row>
    <row r="26" spans="4:24" ht="15.75" thickBot="1" x14ac:dyDescent="0.3">
      <c r="D26" s="4">
        <v>1.36</v>
      </c>
      <c r="E26" s="4">
        <f>$T$4*D26</f>
        <v>2.04</v>
      </c>
      <c r="F26" s="4">
        <v>0.5</v>
      </c>
      <c r="G26" s="4">
        <f>F26-E26</f>
        <v>-1.54</v>
      </c>
      <c r="H26" s="4">
        <f>G26-G27</f>
        <v>2.0000000000000018E-2</v>
      </c>
      <c r="V26" s="19" t="s">
        <v>28</v>
      </c>
    </row>
    <row r="27" spans="4:24" ht="15.75" thickBot="1" x14ac:dyDescent="0.3">
      <c r="D27" s="4">
        <v>1.04</v>
      </c>
      <c r="E27" s="4">
        <f t="shared" ref="E27:E28" si="0">$T$4*D27</f>
        <v>1.56</v>
      </c>
      <c r="F27" s="4">
        <v>0</v>
      </c>
      <c r="G27" s="4">
        <f t="shared" ref="G27:G28" si="1">F27-E27</f>
        <v>-1.56</v>
      </c>
      <c r="H27" s="4"/>
      <c r="U27" s="20" t="s">
        <v>25</v>
      </c>
    </row>
    <row r="28" spans="4:24" x14ac:dyDescent="0.25">
      <c r="D28" s="4">
        <v>0.74</v>
      </c>
      <c r="E28" s="4">
        <f t="shared" si="0"/>
        <v>1.1099999999999999</v>
      </c>
      <c r="F28" s="4">
        <v>-0.5</v>
      </c>
      <c r="G28" s="4">
        <f t="shared" si="1"/>
        <v>-1.6099999999999999</v>
      </c>
      <c r="H28" s="4">
        <f>G28-G27</f>
        <v>-4.9999999999999822E-2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Bubu</dc:creator>
  <cp:lastModifiedBy>Bubu</cp:lastModifiedBy>
  <dcterms:created xsi:type="dcterms:W3CDTF">2020-05-11T13:09:15Z</dcterms:created>
  <dcterms:modified xsi:type="dcterms:W3CDTF">2020-05-12T16:54:29Z</dcterms:modified>
</cp:coreProperties>
</file>